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https://pertonparishcouncil.sharepoint.com/sites/ParishOffice/Shared Documents/FINANCE/1 BUDGET &amp; PRECEPT/Budget &amp; precept 2025-26/"/>
    </mc:Choice>
  </mc:AlternateContent>
  <xr:revisionPtr revIDLastSave="65" documentId="14_{9F19B809-B50F-4C92-A9DD-28FB7E24FC35}" xr6:coauthVersionLast="47" xr6:coauthVersionMax="47" xr10:uidLastSave="{A8AC51D0-C5E0-4F33-AF5E-6B957D53F537}"/>
  <bookViews>
    <workbookView xWindow="-120" yWindow="-120" windowWidth="25440" windowHeight="15270" xr2:uid="{00000000-000D-0000-FFFF-FFFF00000000}"/>
  </bookViews>
  <sheets>
    <sheet name="2025-26" sheetId="1" r:id="rId1"/>
  </sheets>
  <definedNames>
    <definedName name="_xlnm.Print_Area" localSheetId="0">'2025-26'!$A$1:$F$48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5" i="1" l="1"/>
  <c r="B19" i="1"/>
  <c r="B9" i="1"/>
  <c r="C27" i="1"/>
  <c r="C19" i="1"/>
  <c r="C9" i="1"/>
  <c r="D19" i="1" l="1"/>
  <c r="D9" i="1"/>
  <c r="B21" i="1" l="1"/>
  <c r="B24" i="1" s="1"/>
  <c r="B31" i="1" l="1"/>
  <c r="C31" i="1" s="1"/>
  <c r="D31" i="1" l="1"/>
</calcChain>
</file>

<file path=xl/sharedStrings.xml><?xml version="1.0" encoding="utf-8"?>
<sst xmlns="http://schemas.openxmlformats.org/spreadsheetml/2006/main" count="46" uniqueCount="42">
  <si>
    <t xml:space="preserve">Perton Parish Council </t>
  </si>
  <si>
    <t>Income</t>
  </si>
  <si>
    <t>Revenue 
£</t>
  </si>
  <si>
    <t>Total 
£</t>
  </si>
  <si>
    <t>Civic Centre</t>
  </si>
  <si>
    <t xml:space="preserve">Parish Council </t>
  </si>
  <si>
    <t xml:space="preserve">Allotments </t>
  </si>
  <si>
    <t xml:space="preserve">Interest </t>
  </si>
  <si>
    <t>cash carried forward</t>
  </si>
  <si>
    <t>Total Income</t>
  </si>
  <si>
    <t>Expenditure</t>
  </si>
  <si>
    <t>Capital 
£</t>
  </si>
  <si>
    <t xml:space="preserve">Total
 £ </t>
  </si>
  <si>
    <t>Parish Council</t>
  </si>
  <si>
    <t>Allotments</t>
  </si>
  <si>
    <t>Operating reserves</t>
  </si>
  <si>
    <t>Ringfenced</t>
  </si>
  <si>
    <t>Total expenditure</t>
  </si>
  <si>
    <t xml:space="preserve">Movement in Precept </t>
  </si>
  <si>
    <t xml:space="preserve">increase </t>
  </si>
  <si>
    <t xml:space="preserve">Band D Council tax per annum </t>
  </si>
  <si>
    <t>Ringfenced breakdown</t>
  </si>
  <si>
    <t>Elections</t>
  </si>
  <si>
    <t>Youth</t>
  </si>
  <si>
    <t>Civic Centre Maintenance/refurb</t>
  </si>
  <si>
    <t>Total</t>
  </si>
  <si>
    <t xml:space="preserve">Playing Fields / Pavilion </t>
  </si>
  <si>
    <t>Playing Fields / Pavilion</t>
  </si>
  <si>
    <t xml:space="preserve">2024/25 Band D </t>
  </si>
  <si>
    <t xml:space="preserve">Electrical Inspection </t>
  </si>
  <si>
    <t>Precept requirements 2025/26</t>
  </si>
  <si>
    <t>Precept 2024/25</t>
  </si>
  <si>
    <t xml:space="preserve">2025/26 tax base </t>
  </si>
  <si>
    <t>2024/25 tax base</t>
  </si>
  <si>
    <t xml:space="preserve">2025/26 Band D </t>
  </si>
  <si>
    <t>2025/26</t>
  </si>
  <si>
    <t xml:space="preserve">Commemorative events </t>
  </si>
  <si>
    <t xml:space="preserve">IT Hardware </t>
  </si>
  <si>
    <t>S106</t>
  </si>
  <si>
    <t xml:space="preserve">Highway safety initatives </t>
  </si>
  <si>
    <t xml:space="preserve">Fire equipment upgrade </t>
  </si>
  <si>
    <t xml:space="preserve">Heating upgrade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</si>
</sst>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&quot;£&quot;#,##0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165" fontId="0" fillId="0" borderId="0" xfId="0" applyNumberFormat="1"/>
    <xf numFmtId="10" fontId="0" fillId="0" borderId="0" xfId="0" applyNumberFormat="1"/>
    <xf numFmtId="0" fontId="6" fillId="0" borderId="0" xfId="0" applyFont="1" applyAlignment="1">
      <alignment horizontal="right"/>
    </xf>
    <xf numFmtId="165" fontId="0" fillId="0" borderId="2" xfId="0" applyNumberFormat="1" applyBorder="1"/>
    <xf numFmtId="0" fontId="7" fillId="0" borderId="2" xfId="0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/>
    <xf numFmtId="0" fontId="0" fillId="0" borderId="2" xfId="0" applyBorder="1"/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165" fontId="5" fillId="0" borderId="2" xfId="0" applyNumberFormat="1" applyFont="1" applyBorder="1"/>
    <xf numFmtId="164" fontId="0" fillId="0" borderId="2" xfId="0" applyNumberFormat="1" applyBorder="1"/>
    <xf numFmtId="10" fontId="0" fillId="0" borderId="2" xfId="0" applyNumberFormat="1" applyBorder="1"/>
    <xf numFmtId="164" fontId="0" fillId="0" borderId="3" xfId="0" applyNumberFormat="1" applyBorder="1"/>
    <xf numFmtId="0" fontId="0" fillId="0" borderId="2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/>
    </xf>
    <xf numFmtId="165" fontId="0" fillId="2" borderId="2" xfId="0" applyNumberFormat="1" applyFill="1" applyBorder="1"/>
    <xf numFmtId="165" fontId="8" fillId="2" borderId="2" xfId="0" applyNumberFormat="1" applyFont="1" applyFill="1" applyBorder="1"/>
    <xf numFmtId="0" fontId="1" fillId="0" borderId="0" xfId="0" applyFont="1" applyAlignment="1">
      <alignment horizontal="right"/>
    </xf>
    <xf numFmtId="165" fontId="1" fillId="0" borderId="0" xfId="0" applyNumberFormat="1" applyFont="1"/>
    <xf numFmtId="0" fontId="8" fillId="0" borderId="0" xfId="0" applyFont="1" applyAlignment="1">
      <alignment horizontal="right"/>
    </xf>
    <xf numFmtId="165" fontId="8" fillId="0" borderId="0" xfId="0" applyNumberFormat="1" applyFont="1"/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5"/>
  <sheetViews>
    <sheetView tabSelected="1" workbookViewId="0">
      <selection activeCell="F38" sqref="F38"/>
    </sheetView>
  </sheetViews>
  <sheetFormatPr defaultRowHeight="15" x14ac:dyDescent="0.25"/>
  <cols>
    <col min="1" max="1" width="30.7109375" customWidth="1"/>
    <col min="2" max="2" width="14.28515625" customWidth="1"/>
    <col min="3" max="3" width="12.5703125" customWidth="1"/>
    <col min="4" max="4" width="13.140625" bestFit="1" customWidth="1"/>
  </cols>
  <sheetData>
    <row r="1" spans="1:5" ht="21.75" customHeight="1" thickBot="1" x14ac:dyDescent="0.3">
      <c r="A1" s="18" t="s">
        <v>0</v>
      </c>
      <c r="B1" s="26" t="s">
        <v>35</v>
      </c>
      <c r="C1" s="26"/>
      <c r="D1" s="26"/>
    </row>
    <row r="2" spans="1:5" ht="32.25" thickBot="1" x14ac:dyDescent="0.3">
      <c r="A2" s="7" t="s">
        <v>1</v>
      </c>
      <c r="B2" s="12" t="s">
        <v>2</v>
      </c>
      <c r="C2" s="12" t="s">
        <v>11</v>
      </c>
      <c r="D2" s="12" t="s">
        <v>3</v>
      </c>
    </row>
    <row r="3" spans="1:5" ht="15.75" thickBot="1" x14ac:dyDescent="0.3">
      <c r="A3" s="19" t="s">
        <v>4</v>
      </c>
      <c r="B3" s="20">
        <v>65000</v>
      </c>
      <c r="C3" s="20"/>
      <c r="D3" s="6"/>
      <c r="E3" s="3"/>
    </row>
    <row r="4" spans="1:5" ht="15.75" thickBot="1" x14ac:dyDescent="0.3">
      <c r="A4" s="19" t="s">
        <v>5</v>
      </c>
      <c r="B4" s="20">
        <v>4100</v>
      </c>
      <c r="C4" s="20"/>
      <c r="D4" s="6"/>
      <c r="E4" s="3"/>
    </row>
    <row r="5" spans="1:5" ht="15.75" thickBot="1" x14ac:dyDescent="0.3">
      <c r="A5" s="19" t="s">
        <v>6</v>
      </c>
      <c r="B5" s="20">
        <v>3000</v>
      </c>
      <c r="C5" s="20"/>
      <c r="D5" s="6"/>
      <c r="E5" s="3"/>
    </row>
    <row r="6" spans="1:5" ht="15.75" thickBot="1" x14ac:dyDescent="0.3">
      <c r="A6" s="19" t="s">
        <v>26</v>
      </c>
      <c r="B6" s="20">
        <v>3100</v>
      </c>
      <c r="C6" s="20"/>
      <c r="D6" s="6"/>
      <c r="E6" s="3"/>
    </row>
    <row r="7" spans="1:5" ht="15.75" thickBot="1" x14ac:dyDescent="0.3">
      <c r="A7" s="19" t="s">
        <v>7</v>
      </c>
      <c r="B7" s="20">
        <v>4000</v>
      </c>
      <c r="C7" s="20"/>
      <c r="D7" s="6"/>
      <c r="E7" s="3"/>
    </row>
    <row r="8" spans="1:5" ht="15.75" thickBot="1" x14ac:dyDescent="0.3">
      <c r="A8" s="17" t="s">
        <v>8</v>
      </c>
      <c r="B8" s="6">
        <v>211645</v>
      </c>
      <c r="C8" s="6"/>
      <c r="D8" s="6"/>
      <c r="E8" s="3"/>
    </row>
    <row r="9" spans="1:5" ht="19.5" customHeight="1" thickBot="1" x14ac:dyDescent="0.3">
      <c r="A9" s="11" t="s">
        <v>9</v>
      </c>
      <c r="B9" s="13">
        <f>SUM(B3:B8)</f>
        <v>290845</v>
      </c>
      <c r="C9" s="13">
        <f>SUM(C3:C8)</f>
        <v>0</v>
      </c>
      <c r="D9" s="13">
        <f>SUM(B9:C9)</f>
        <v>290845</v>
      </c>
      <c r="E9" s="3"/>
    </row>
    <row r="10" spans="1:5" ht="19.5" customHeight="1" thickBot="1" x14ac:dyDescent="0.3">
      <c r="B10" s="3"/>
      <c r="C10" s="3"/>
      <c r="D10" s="3"/>
      <c r="E10" s="3"/>
    </row>
    <row r="11" spans="1:5" ht="30" customHeight="1" thickBot="1" x14ac:dyDescent="0.3">
      <c r="A11" s="7" t="s">
        <v>10</v>
      </c>
      <c r="B11" s="8" t="s">
        <v>2</v>
      </c>
      <c r="C11" s="8" t="s">
        <v>11</v>
      </c>
      <c r="D11" s="8" t="s">
        <v>12</v>
      </c>
      <c r="E11" s="3"/>
    </row>
    <row r="12" spans="1:5" ht="15.75" thickBot="1" x14ac:dyDescent="0.3">
      <c r="A12" s="19" t="s">
        <v>4</v>
      </c>
      <c r="B12" s="21">
        <v>165600</v>
      </c>
      <c r="C12" s="21"/>
      <c r="D12" s="9"/>
      <c r="E12" s="3"/>
    </row>
    <row r="13" spans="1:5" ht="15.75" thickBot="1" x14ac:dyDescent="0.3">
      <c r="A13" s="19" t="s">
        <v>13</v>
      </c>
      <c r="B13" s="21">
        <v>209080</v>
      </c>
      <c r="C13" s="21"/>
      <c r="D13" s="9"/>
      <c r="E13" s="3"/>
    </row>
    <row r="14" spans="1:5" ht="15.75" thickBot="1" x14ac:dyDescent="0.3">
      <c r="A14" s="19" t="s">
        <v>14</v>
      </c>
      <c r="B14" s="21">
        <v>10194</v>
      </c>
      <c r="C14" s="21"/>
      <c r="D14" s="9"/>
      <c r="E14" s="3"/>
    </row>
    <row r="15" spans="1:5" ht="15.75" thickBot="1" x14ac:dyDescent="0.3">
      <c r="A15" s="19" t="s">
        <v>27</v>
      </c>
      <c r="B15" s="21">
        <v>20500</v>
      </c>
      <c r="C15" s="21"/>
      <c r="D15" s="9"/>
      <c r="E15" s="3"/>
    </row>
    <row r="16" spans="1:5" ht="15.75" thickBot="1" x14ac:dyDescent="0.3">
      <c r="A16" s="19" t="s">
        <v>15</v>
      </c>
      <c r="B16" s="21"/>
      <c r="C16" s="21">
        <v>30000</v>
      </c>
      <c r="D16" s="9"/>
      <c r="E16" s="3"/>
    </row>
    <row r="17" spans="1:5" ht="15.75" thickBot="1" x14ac:dyDescent="0.3">
      <c r="A17" s="19" t="s">
        <v>16</v>
      </c>
      <c r="B17" s="21">
        <v>120176</v>
      </c>
      <c r="C17" s="21"/>
      <c r="D17" s="9"/>
      <c r="E17" s="3"/>
    </row>
    <row r="18" spans="1:5" ht="15.75" thickBot="1" x14ac:dyDescent="0.3">
      <c r="A18" s="10"/>
      <c r="B18" s="9"/>
      <c r="C18" s="9"/>
      <c r="D18" s="9"/>
      <c r="E18" s="3"/>
    </row>
    <row r="19" spans="1:5" ht="21" customHeight="1" thickBot="1" x14ac:dyDescent="0.3">
      <c r="A19" s="11" t="s">
        <v>17</v>
      </c>
      <c r="B19" s="9">
        <f>SUM(B12:B18)</f>
        <v>525550</v>
      </c>
      <c r="C19" s="9">
        <f>SUM(C12:C17)</f>
        <v>30000</v>
      </c>
      <c r="D19" s="9">
        <f>SUM(B19:C19)</f>
        <v>555550</v>
      </c>
      <c r="E19" s="3"/>
    </row>
    <row r="20" spans="1:5" ht="15.75" thickBot="1" x14ac:dyDescent="0.3">
      <c r="B20" s="3"/>
      <c r="C20" s="3"/>
      <c r="D20" s="3"/>
      <c r="E20" s="3"/>
    </row>
    <row r="21" spans="1:5" ht="15.75" thickBot="1" x14ac:dyDescent="0.3">
      <c r="A21" s="1" t="s">
        <v>30</v>
      </c>
      <c r="B21" s="6">
        <f>SUM(D19-D9)</f>
        <v>264705</v>
      </c>
    </row>
    <row r="22" spans="1:5" ht="15.75" thickBot="1" x14ac:dyDescent="0.3">
      <c r="A22" s="1" t="s">
        <v>31</v>
      </c>
      <c r="B22" s="6">
        <v>248001</v>
      </c>
    </row>
    <row r="23" spans="1:5" ht="15.75" thickBot="1" x14ac:dyDescent="0.3">
      <c r="A23" s="1"/>
      <c r="B23" s="3"/>
    </row>
    <row r="24" spans="1:5" ht="15.75" thickBot="1" x14ac:dyDescent="0.3">
      <c r="A24" s="1" t="s">
        <v>18</v>
      </c>
      <c r="B24" s="14">
        <f>SUM(B21-B22)</f>
        <v>16704</v>
      </c>
      <c r="C24" t="s">
        <v>19</v>
      </c>
    </row>
    <row r="25" spans="1:5" ht="15.75" thickBot="1" x14ac:dyDescent="0.3"/>
    <row r="26" spans="1:5" ht="15.75" thickBot="1" x14ac:dyDescent="0.3">
      <c r="A26" s="2" t="s">
        <v>33</v>
      </c>
      <c r="B26" s="10">
        <v>3465.66</v>
      </c>
    </row>
    <row r="27" spans="1:5" ht="15.75" thickBot="1" x14ac:dyDescent="0.3">
      <c r="A27" s="2" t="s">
        <v>32</v>
      </c>
      <c r="B27" s="10">
        <v>3529.2</v>
      </c>
      <c r="C27" s="15">
        <f>SUM((B27-B26)/B26)</f>
        <v>1.8334170114783322E-2</v>
      </c>
    </row>
    <row r="28" spans="1:5" ht="8.25" customHeight="1" x14ac:dyDescent="0.25">
      <c r="A28" s="2"/>
      <c r="C28" s="4"/>
    </row>
    <row r="29" spans="1:5" ht="15.75" thickBot="1" x14ac:dyDescent="0.3">
      <c r="A29" s="1" t="s">
        <v>20</v>
      </c>
      <c r="C29" s="4"/>
    </row>
    <row r="30" spans="1:5" ht="15.75" thickBot="1" x14ac:dyDescent="0.3">
      <c r="A30" s="2" t="s">
        <v>28</v>
      </c>
      <c r="B30" s="16">
        <v>71.56</v>
      </c>
    </row>
    <row r="31" spans="1:5" ht="15.75" thickBot="1" x14ac:dyDescent="0.3">
      <c r="A31" s="2" t="s">
        <v>34</v>
      </c>
      <c r="B31" s="14">
        <f>SUM(B21/B27)</f>
        <v>75.004250255015307</v>
      </c>
      <c r="C31" s="15">
        <f>+(B31-B30)/B30</f>
        <v>4.8130942635764465E-2</v>
      </c>
      <c r="D31" s="14">
        <f>SUM(B31-B30)</f>
        <v>3.4442502550153051</v>
      </c>
    </row>
    <row r="33" spans="1:2" x14ac:dyDescent="0.25">
      <c r="A33" s="5" t="s">
        <v>21</v>
      </c>
    </row>
    <row r="34" spans="1:2" x14ac:dyDescent="0.25">
      <c r="A34" s="22" t="s">
        <v>15</v>
      </c>
      <c r="B34" s="23">
        <v>30000</v>
      </c>
    </row>
    <row r="35" spans="1:2" x14ac:dyDescent="0.25">
      <c r="A35" s="22" t="s">
        <v>24</v>
      </c>
      <c r="B35" s="23">
        <v>30000</v>
      </c>
    </row>
    <row r="36" spans="1:2" x14ac:dyDescent="0.25">
      <c r="A36" s="22" t="s">
        <v>23</v>
      </c>
      <c r="B36" s="23">
        <v>0</v>
      </c>
    </row>
    <row r="37" spans="1:2" x14ac:dyDescent="0.25">
      <c r="A37" s="22" t="s">
        <v>22</v>
      </c>
      <c r="B37" s="23">
        <v>10000</v>
      </c>
    </row>
    <row r="38" spans="1:2" x14ac:dyDescent="0.25">
      <c r="A38" s="22" t="s">
        <v>36</v>
      </c>
      <c r="B38" s="23">
        <v>1000</v>
      </c>
    </row>
    <row r="39" spans="1:2" x14ac:dyDescent="0.25">
      <c r="A39" s="22" t="s">
        <v>29</v>
      </c>
      <c r="B39" s="23">
        <v>2000</v>
      </c>
    </row>
    <row r="40" spans="1:2" x14ac:dyDescent="0.25">
      <c r="A40" s="22" t="s">
        <v>37</v>
      </c>
      <c r="B40" s="23">
        <v>0</v>
      </c>
    </row>
    <row r="41" spans="1:2" x14ac:dyDescent="0.25">
      <c r="A41" s="22" t="s">
        <v>38</v>
      </c>
      <c r="B41" s="23">
        <v>68176</v>
      </c>
    </row>
    <row r="42" spans="1:2" x14ac:dyDescent="0.25">
      <c r="A42" s="22" t="s">
        <v>39</v>
      </c>
      <c r="B42" s="23">
        <v>5000</v>
      </c>
    </row>
    <row r="43" spans="1:2" x14ac:dyDescent="0.25">
      <c r="A43" s="22" t="s">
        <v>40</v>
      </c>
      <c r="B43" s="23">
        <v>2000</v>
      </c>
    </row>
    <row r="44" spans="1:2" x14ac:dyDescent="0.25">
      <c r="A44" s="22" t="s">
        <v>41</v>
      </c>
      <c r="B44" s="23">
        <v>2000</v>
      </c>
    </row>
    <row r="45" spans="1:2" x14ac:dyDescent="0.25">
      <c r="A45" s="24" t="s">
        <v>25</v>
      </c>
      <c r="B45" s="25">
        <f>SUM(B34:B44)</f>
        <v>150176</v>
      </c>
    </row>
  </sheetData>
  <mergeCells count="1">
    <mergeCell ref="B1:D1"/>
  </mergeCells>
  <pageMargins left="0.59055118110236227" right="0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788c3f7-c70c-48ec-910f-b2156a9f7981" xsi:nil="true"/>
    <lcf76f155ced4ddcb4097134ff3c332f xmlns="23d806a0-7abd-4c3f-b49e-fc898d27a3d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C0D14E690C34FA11DDD8FA2DD5623" ma:contentTypeVersion="16" ma:contentTypeDescription="Create a new document." ma:contentTypeScope="" ma:versionID="312bc46ce4d0a830055e091000ff1ce4">
  <xsd:schema xmlns:xsd="http://www.w3.org/2001/XMLSchema" xmlns:xs="http://www.w3.org/2001/XMLSchema" xmlns:p="http://schemas.microsoft.com/office/2006/metadata/properties" xmlns:ns2="23d806a0-7abd-4c3f-b49e-fc898d27a3dc" xmlns:ns3="5788c3f7-c70c-48ec-910f-b2156a9f7981" targetNamespace="http://schemas.microsoft.com/office/2006/metadata/properties" ma:root="true" ma:fieldsID="efb07e9224852e3dd504190933da8e3e" ns2:_="" ns3:_="">
    <xsd:import namespace="23d806a0-7abd-4c3f-b49e-fc898d27a3dc"/>
    <xsd:import namespace="5788c3f7-c70c-48ec-910f-b2156a9f798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d806a0-7abd-4c3f-b49e-fc898d27a3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94c789e-20e6-4047-a194-137e35663a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88c3f7-c70c-48ec-910f-b2156a9f7981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b6b2dce6-48ad-4bad-898a-984739fef1a0}" ma:internalName="TaxCatchAll" ma:showField="CatchAllData" ma:web="5788c3f7-c70c-48ec-910f-b2156a9f798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9B4C12-EA94-431E-B914-267E28CEF8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E6542A-867B-4E4C-9527-3977A9F46428}">
  <ds:schemaRefs>
    <ds:schemaRef ds:uri="http://schemas.microsoft.com/office/2006/metadata/properties"/>
    <ds:schemaRef ds:uri="http://schemas.microsoft.com/office/infopath/2007/PartnerControls"/>
    <ds:schemaRef ds:uri="5788c3f7-c70c-48ec-910f-b2156a9f7981"/>
    <ds:schemaRef ds:uri="23d806a0-7abd-4c3f-b49e-fc898d27a3dc"/>
  </ds:schemaRefs>
</ds:datastoreItem>
</file>

<file path=customXml/itemProps3.xml><?xml version="1.0" encoding="utf-8"?>
<ds:datastoreItem xmlns:ds="http://schemas.openxmlformats.org/officeDocument/2006/customXml" ds:itemID="{D780456F-DABC-4E0C-B8B3-3C19D6043E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d806a0-7abd-4c3f-b49e-fc898d27a3dc"/>
    <ds:schemaRef ds:uri="5788c3f7-c70c-48ec-910f-b2156a9f79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2025-26</vt:lpstr>
      <vt:lpstr>'2025-26'!Print_Area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Clerk (Perton Parish Council)</dc:creator>
  <cp:keywords/>
  <dc:description/>
  <cp:lastModifiedBy>Clerk (Perton Parish Council)</cp:lastModifiedBy>
  <cp:revision/>
  <cp:lastPrinted>2025-01-21T12:34:11Z</cp:lastPrinted>
  <dcterms:created xsi:type="dcterms:W3CDTF">2015-06-05T18:17:20Z</dcterms:created>
  <dcterms:modified xsi:type="dcterms:W3CDTF">2025-01-21T12:34:15Z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0x0101007A6C0D14E690C34FA11DDD8FA2DD5623</vt:lpwstr>
  </property>
  <property fmtid="{D5CDD505-2E9C-101B-9397-08002B2CF9AE}" pid="3" name="MediaServiceImageTags">
    <vt:lpwstr/>
  </property>
</Properties>
</file>